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4720" windowHeight="138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3" i="1"/>
  <c r="K13"/>
  <c r="E13"/>
  <c r="B13"/>
  <c r="M12"/>
  <c r="K12"/>
  <c r="E12"/>
  <c r="B12"/>
  <c r="M11"/>
  <c r="K11"/>
  <c r="E11"/>
  <c r="B11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M7"/>
  <c r="L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<sst xmlns="http://schemas.openxmlformats.org/spreadsheetml/2006/main" count="12" uniqueCount="11">
  <si>
    <t>Отчет № 7. 24.08.2021 10:15:37</t>
  </si>
  <si>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
Внимание! Так как отчет содержит необработанные платежи, сведения, содержащиеся в нем, могут быть недостоверными или неполными.</t>
  </si>
  <si>
    <t>Выборы депутатов Ставропольской городской Думы восьмого созыва</t>
  </si>
  <si>
    <t>В тыс. руб.</t>
  </si>
  <si>
    <t>1</t>
  </si>
  <si>
    <t>1.</t>
  </si>
  <si>
    <t/>
  </si>
  <si>
    <t>от юридических лиц, внесших пожертвования в сумме, превышающей 50 тыс. руб. (для кандидата) 200 тыс. руб. (для избирательного объединения)</t>
  </si>
  <si>
    <t xml:space="preserve">от граждан, внесших пожертвования в сумме, превышающей 
20 тыс. руб
</t>
  </si>
  <si>
    <t xml:space="preserve">из них финансовые операции по расходованию средств на сумму, превышающую 100 тыс. руб. (для кандидата),
400 тыс. руб. (для избирательного объединения)
</t>
  </si>
  <si>
    <t>По состоянию на 24.08.2021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</si>
</sst>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topLeftCell="A4" workbookViewId="0">
      <selection activeCell="L7" sqref="L7:L9"/>
    </sheetView>
  </sheetViews>
  <sheetFormatPr defaultRowHeight="15"/>
  <cols>
    <col min="1" max="1" width="8.140625" customWidth="1"/>
    <col min="2" max="4" width="15.7109375" customWidth="1"/>
    <col min="5" max="5" width="12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2.7109375" customWidth="1"/>
    <col min="12" max="12" width="15.7109375" customWidth="1"/>
    <col min="13" max="13" width="21.5703125" customWidth="1"/>
    <col min="14" max="14" width="9.140625" customWidth="1"/>
  </cols>
  <sheetData>
    <row r="1" spans="1:14" ht="15" customHeight="1">
      <c r="M1" s="1" t="s">
        <v>0</v>
      </c>
    </row>
    <row r="2" spans="1:14" ht="248.25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ht="15.7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4">
      <c r="M4" s="3" t="s">
        <v>10</v>
      </c>
    </row>
    <row r="5" spans="1:14">
      <c r="M5" s="3" t="s">
        <v>3</v>
      </c>
    </row>
    <row r="6" spans="1:14" ht="24" customHeight="1">
      <c r="A6" s="19" t="str">
        <f t="shared" ref="A6" si="0">"№
п/п"</f>
        <v>№
п/п</v>
      </c>
      <c r="B6" s="19" t="str">
        <f t="shared" ref="B6" si="1">"Наименование избирательного объединения"</f>
        <v>Наименование избирательного объединения</v>
      </c>
      <c r="C6" s="16" t="str">
        <f t="shared" ref="C6" si="2">"Поступило средств"</f>
        <v>Поступило средств</v>
      </c>
      <c r="D6" s="17"/>
      <c r="E6" s="17"/>
      <c r="F6" s="17"/>
      <c r="G6" s="18"/>
      <c r="H6" s="16" t="str">
        <f t="shared" ref="H6" si="3">"Израсходовано средств"</f>
        <v>Израсходовано средств</v>
      </c>
      <c r="I6" s="17"/>
      <c r="J6" s="17"/>
      <c r="K6" s="18"/>
      <c r="L6" s="16" t="str">
        <f t="shared" ref="L6" si="4">"Возвращено средств"</f>
        <v>Возвращено средств</v>
      </c>
      <c r="M6" s="18"/>
    </row>
    <row r="7" spans="1:14" ht="51.95" customHeight="1">
      <c r="A7" s="20"/>
      <c r="B7" s="20"/>
      <c r="C7" s="19" t="str">
        <f t="shared" ref="C7" si="5">"всего"</f>
        <v>всего</v>
      </c>
      <c r="D7" s="16" t="str">
        <f t="shared" ref="D7" si="6">"из них"</f>
        <v>из них</v>
      </c>
      <c r="E7" s="17"/>
      <c r="F7" s="17"/>
      <c r="G7" s="18"/>
      <c r="H7" s="19" t="str">
        <f t="shared" ref="H7" si="7">"всего"</f>
        <v>всего</v>
      </c>
      <c r="I7" s="16" t="s">
        <v>9</v>
      </c>
      <c r="J7" s="17"/>
      <c r="K7" s="18"/>
      <c r="L7" s="19" t="str">
        <f t="shared" ref="L7" si="8">"сумма, тыс. руб."</f>
        <v>сумма, тыс. руб.</v>
      </c>
      <c r="M7" s="19" t="str">
        <f t="shared" ref="M7" si="9">"основание возврата"</f>
        <v>основание возврата</v>
      </c>
      <c r="N7" s="2"/>
    </row>
    <row r="8" spans="1:14" ht="72.95" customHeight="1">
      <c r="A8" s="20"/>
      <c r="B8" s="20"/>
      <c r="C8" s="20"/>
      <c r="D8" s="16" t="s">
        <v>7</v>
      </c>
      <c r="E8" s="18"/>
      <c r="F8" s="16" t="s">
        <v>8</v>
      </c>
      <c r="G8" s="18"/>
      <c r="H8" s="20"/>
      <c r="I8" s="19" t="str">
        <f t="shared" ref="I8" si="10">"дата операции"</f>
        <v>дата операции</v>
      </c>
      <c r="J8" s="19" t="str">
        <f t="shared" ref="J8" si="11">"сумма, тыс. руб."</f>
        <v>сумма, тыс. руб.</v>
      </c>
      <c r="K8" s="19" t="str">
        <f t="shared" ref="K8" si="12">"назначение платежа"</f>
        <v>назначение платежа</v>
      </c>
      <c r="L8" s="20"/>
      <c r="M8" s="20"/>
      <c r="N8" s="2"/>
    </row>
    <row r="9" spans="1:14" ht="60" customHeight="1">
      <c r="A9" s="21"/>
      <c r="B9" s="21"/>
      <c r="C9" s="21"/>
      <c r="D9" s="4" t="str">
        <f>"сумма, тыс. руб."</f>
        <v>сумма, тыс. руб.</v>
      </c>
      <c r="E9" s="4" t="str">
        <f>"наименование юридического лица"</f>
        <v>наименование юридического лица</v>
      </c>
      <c r="F9" s="4" t="str">
        <f>"сумма, тыс. руб."</f>
        <v>сумма, тыс. руб.</v>
      </c>
      <c r="G9" s="4" t="str">
        <f>"кол-во граждан"</f>
        <v>кол-во граждан</v>
      </c>
      <c r="H9" s="21"/>
      <c r="I9" s="21"/>
      <c r="J9" s="21"/>
      <c r="K9" s="21"/>
      <c r="L9" s="21"/>
      <c r="M9" s="21"/>
      <c r="N9" s="2"/>
    </row>
    <row r="10" spans="1:14">
      <c r="A10" s="6" t="s">
        <v>4</v>
      </c>
      <c r="B10" s="4" t="str">
        <f>"2"</f>
        <v>2</v>
      </c>
      <c r="C10" s="4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4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2"/>
    </row>
    <row r="11" spans="1:14" ht="150" customHeight="1">
      <c r="A11" s="7" t="s">
        <v>5</v>
      </c>
      <c r="B11" s="8" t="str">
        <f>"Ставропольское  местное отделение Всероссийской политической партии ""ЕДИНАЯ РОССИЯ"" в Ставропольском крае"</f>
        <v>Ставропольское  местное отделение Всероссийской политической партии "ЕДИНАЯ РОССИЯ" в Ставропольском крае</v>
      </c>
      <c r="C11" s="9">
        <v>15000</v>
      </c>
      <c r="D11" s="9">
        <v>15000</v>
      </c>
      <c r="E11" s="8" t="str">
        <f>"Ставропольское региональное отделение ВПП ""ЕДИНАЯ РОССИЯ"""</f>
        <v>Ставропольское региональное отделение ВПП "ЕДИНАЯ РОССИЯ"</v>
      </c>
      <c r="F11" s="9"/>
      <c r="G11" s="10"/>
      <c r="H11" s="9">
        <v>8.07</v>
      </c>
      <c r="I11" s="11"/>
      <c r="J11" s="9"/>
      <c r="K11" s="8" t="str">
        <f>""</f>
        <v/>
      </c>
      <c r="L11" s="9"/>
      <c r="M11" s="8" t="str">
        <f>""</f>
        <v/>
      </c>
      <c r="N11" s="5"/>
    </row>
    <row r="12" spans="1:14" ht="195" customHeight="1">
      <c r="A12" s="6" t="s">
        <v>6</v>
      </c>
      <c r="B12" s="12" t="str">
        <f>"Итого по политической партии (Ставропольское  местное отделение Всероссийской политической партии ""ЕДИНАЯ РОССИЯ"" в Ставропольском крае)"</f>
        <v>Итого по политической партии (Ставропольское  местное отделение Всероссийской политической партии "ЕДИНАЯ РОССИЯ" в Ставропольском крае)</v>
      </c>
      <c r="C12" s="13">
        <v>15000</v>
      </c>
      <c r="D12" s="13">
        <v>15000</v>
      </c>
      <c r="E12" s="12" t="str">
        <f>""</f>
        <v/>
      </c>
      <c r="F12" s="13">
        <v>0</v>
      </c>
      <c r="G12" s="14"/>
      <c r="H12" s="13">
        <v>8.07</v>
      </c>
      <c r="I12" s="15"/>
      <c r="J12" s="13">
        <v>0</v>
      </c>
      <c r="K12" s="12" t="str">
        <f>""</f>
        <v/>
      </c>
      <c r="L12" s="13">
        <v>0</v>
      </c>
      <c r="M12" s="12" t="str">
        <f>""</f>
        <v/>
      </c>
      <c r="N12" s="5"/>
    </row>
    <row r="13" spans="1:14">
      <c r="A13" s="6" t="s">
        <v>6</v>
      </c>
      <c r="B13" s="12" t="str">
        <f>"Итого"</f>
        <v>Итого</v>
      </c>
      <c r="C13" s="13">
        <v>15000</v>
      </c>
      <c r="D13" s="13">
        <v>15000</v>
      </c>
      <c r="E13" s="12" t="str">
        <f>""</f>
        <v/>
      </c>
      <c r="F13" s="13">
        <v>0</v>
      </c>
      <c r="G13" s="14">
        <v>0</v>
      </c>
      <c r="H13" s="13">
        <v>8.07</v>
      </c>
      <c r="I13" s="15"/>
      <c r="J13" s="13">
        <v>0</v>
      </c>
      <c r="K13" s="12" t="str">
        <f>""</f>
        <v/>
      </c>
      <c r="L13" s="13">
        <v>0</v>
      </c>
      <c r="M13" s="12" t="str">
        <f>""</f>
        <v/>
      </c>
      <c r="N13" s="5"/>
    </row>
    <row r="14" spans="1:14">
      <c r="N14" s="5"/>
    </row>
  </sheetData>
  <mergeCells count="18"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F8:G8"/>
    <mergeCell ref="I8:I9"/>
    <mergeCell ref="J8:J9"/>
    <mergeCell ref="K8:K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2021-08-24T07:16:12Z</dcterms:created>
  <dcterms:modified xsi:type="dcterms:W3CDTF">2021-08-24T07:24:07Z</dcterms:modified>
</cp:coreProperties>
</file>