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855" windowHeight="1482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<sst xmlns="http://schemas.openxmlformats.org/spreadsheetml/2006/main" count="14" uniqueCount="14">
  <si>
    <t>Отчет № 7. 29.08.2016 12:04:58</t>
  </si>
  <si>
    <t>Выборы депутатов Ставропольской городской Думы седьмого созыва</t>
  </si>
  <si>
    <t>По состоянию на 26.08.2016</t>
  </si>
  <si>
    <t>В тыс. руб.</t>
  </si>
  <si>
    <t>1</t>
  </si>
  <si>
    <t>1.</t>
  </si>
  <si>
    <t>2.</t>
  </si>
  <si>
    <t>3.</t>
  </si>
  <si>
    <t>4.</t>
  </si>
  <si>
    <t>5.</t>
  </si>
  <si>
    <t>6.</t>
  </si>
  <si>
    <t/>
  </si>
  <si>
    <t>* Сведения даны с округлением до целого значения в тыс. рублей.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</si>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</sst>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3">
    <numFmt numFmtId="164" formatCode="#,###"/>
    <numFmt numFmtId="165" formatCode="dd\.mm\.yyyy"/>
    <numFmt numFmtId="166" formatCode="\C\us\t\om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5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right" vertical="center" wrapText="1"/>
    </xf>
    <xf numFmtId="166" fontId="4" fillId="0" borderId="0" xfId="0" applyNumberFormat="1" applyFont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A2" sqref="A2:M2"/>
    </sheetView>
  </sheetViews>
  <sheetFormatPr defaultRowHeight="15"/>
  <cols>
    <col min="1" max="1" width="5.7109375" customWidth="1"/>
    <col min="2" max="2" width="16.140625" customWidth="1"/>
    <col min="3" max="3" width="15.7109375" style="16" customWidth="1"/>
    <col min="4" max="4" width="15.7109375" customWidth="1"/>
    <col min="5" max="5" width="13.140625" customWidth="1"/>
    <col min="6" max="6" width="15.7109375" customWidth="1"/>
    <col min="7" max="7" width="5.7109375" customWidth="1"/>
    <col min="8" max="8" width="15.7109375" style="16" customWidth="1"/>
    <col min="9" max="9" width="13.140625" customWidth="1"/>
    <col min="10" max="10" width="15.7109375" customWidth="1"/>
    <col min="11" max="11" width="13.140625" customWidth="1"/>
    <col min="12" max="12" width="15.7109375" customWidth="1"/>
    <col min="13" max="13" width="22.5703125" customWidth="1"/>
    <col min="14" max="14" width="9.140625" customWidth="1"/>
  </cols>
  <sheetData>
    <row r="1" spans="1:14" ht="15" customHeight="1">
      <c r="M1" s="1" t="s">
        <v>0</v>
      </c>
    </row>
    <row r="2" spans="1:14" ht="248.25" customHeight="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15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>
      <c r="M4" s="3" t="s">
        <v>2</v>
      </c>
    </row>
    <row r="5" spans="1:14">
      <c r="M5" s="3" t="s">
        <v>3</v>
      </c>
    </row>
    <row r="6" spans="1:14" ht="24" customHeight="1">
      <c r="A6" s="24" t="str">
        <f t="shared" ref="A6" si="0">"№
п/п"</f>
        <v>№
п/п</v>
      </c>
      <c r="B6" s="24" t="str">
        <f t="shared" ref="B6" si="1">"Наименование избирательного объединения"</f>
        <v>Наименование избирательного объединения</v>
      </c>
      <c r="C6" s="21" t="str">
        <f t="shared" ref="C6" si="2">"Поступило средств"</f>
        <v>Поступило средств</v>
      </c>
      <c r="D6" s="22"/>
      <c r="E6" s="22"/>
      <c r="F6" s="22"/>
      <c r="G6" s="23"/>
      <c r="H6" s="21" t="str">
        <f t="shared" ref="H6" si="3">"Израсходовано средств"</f>
        <v>Израсходовано средств</v>
      </c>
      <c r="I6" s="22"/>
      <c r="J6" s="22"/>
      <c r="K6" s="23"/>
      <c r="L6" s="21" t="str">
        <f t="shared" ref="L6" si="4">"Возвращено средств"</f>
        <v>Возвращено средств</v>
      </c>
      <c r="M6" s="23"/>
    </row>
    <row r="7" spans="1:14" ht="51.95" customHeight="1">
      <c r="A7" s="25"/>
      <c r="B7" s="25"/>
      <c r="C7" s="29" t="str">
        <f t="shared" ref="C7" si="5">"всего"</f>
        <v>всего</v>
      </c>
      <c r="D7" s="21" t="str">
        <f t="shared" ref="D7" si="6">"из них"</f>
        <v>из них</v>
      </c>
      <c r="E7" s="22"/>
      <c r="F7" s="22"/>
      <c r="G7" s="23"/>
      <c r="H7" s="29" t="str">
        <f t="shared" ref="H7" si="7">"всего"</f>
        <v>всего</v>
      </c>
      <c r="I7" s="21" t="str">
        <f t="shared" ref="I7" si="8">"из них финансовые операции по расходованию средств на сумму, превышающую 45 000 тыс. рублей"</f>
        <v>из них финансовые операции по расходованию средств на сумму, превышающую 45 000 тыс. рублей</v>
      </c>
      <c r="J7" s="22"/>
      <c r="K7" s="23"/>
      <c r="L7" s="24" t="str">
        <f t="shared" ref="L7" si="9">"сумма, тыс. руб."</f>
        <v>сумма, тыс. руб.</v>
      </c>
      <c r="M7" s="24" t="str">
        <f t="shared" ref="M7" si="10">"основание возврата"</f>
        <v>основание возврата</v>
      </c>
      <c r="N7" s="2"/>
    </row>
    <row r="8" spans="1:14" ht="72.95" customHeight="1">
      <c r="A8" s="25"/>
      <c r="B8" s="25"/>
      <c r="C8" s="30"/>
      <c r="D8" s="21" t="str">
        <f t="shared" ref="D8" si="11">"пожертвования от юридических лиц на сумму, превышающую 4 500 тыс. рублей"</f>
        <v>пожертвования от юридических лиц на сумму, превышающую 4 500 тыс. рублей</v>
      </c>
      <c r="E8" s="23"/>
      <c r="F8" s="21" t="str">
        <f t="shared" ref="F8" si="12">"пожертвования от граждан на сумму, превышающую  2 250 тыс. рублей"</f>
        <v>пожертвования от граждан на сумму, превышающую  2 250 тыс. рублей</v>
      </c>
      <c r="G8" s="23"/>
      <c r="H8" s="30"/>
      <c r="I8" s="24" t="str">
        <f t="shared" ref="I8" si="13">"дата операции"</f>
        <v>дата операции</v>
      </c>
      <c r="J8" s="24" t="str">
        <f t="shared" ref="J8" si="14">"сумма, тыс. руб."</f>
        <v>сумма, тыс. руб.</v>
      </c>
      <c r="K8" s="24" t="str">
        <f t="shared" ref="K8" si="15">"назначение платежа"</f>
        <v>назначение платежа</v>
      </c>
      <c r="L8" s="25"/>
      <c r="M8" s="25"/>
      <c r="N8" s="2"/>
    </row>
    <row r="9" spans="1:14" ht="60" customHeight="1">
      <c r="A9" s="26"/>
      <c r="B9" s="26"/>
      <c r="C9" s="31"/>
      <c r="D9" s="4" t="str">
        <f>"сумма, тыс. руб."</f>
        <v>сумма, тыс. руб.</v>
      </c>
      <c r="E9" s="4" t="str">
        <f>"наименование юридического лица"</f>
        <v>наименование юридического лица</v>
      </c>
      <c r="F9" s="4" t="str">
        <f>"сумма, тыс. руб."</f>
        <v>сумма, тыс. руб.</v>
      </c>
      <c r="G9" s="4" t="str">
        <f>"кол-во граждан"</f>
        <v>кол-во граждан</v>
      </c>
      <c r="H9" s="31"/>
      <c r="I9" s="26"/>
      <c r="J9" s="26"/>
      <c r="K9" s="26"/>
      <c r="L9" s="26"/>
      <c r="M9" s="26"/>
      <c r="N9" s="2"/>
    </row>
    <row r="10" spans="1:14">
      <c r="A10" s="6" t="s">
        <v>4</v>
      </c>
      <c r="B10" s="4" t="str">
        <f>"2"</f>
        <v>2</v>
      </c>
      <c r="C10" s="17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17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2"/>
    </row>
    <row r="11" spans="1:14" ht="120" customHeight="1">
      <c r="A11" s="7" t="s">
        <v>5</v>
      </c>
      <c r="B11" s="8" t="str">
        <f>"Региональное отделение Политической партии СПРАВЕДЛИВАЯ РОССИЯ в Ставропольском крае"</f>
        <v>Региональное отделение Политической партии СПРАВЕДЛИВАЯ РОССИЯ в Ставропольском крае</v>
      </c>
      <c r="C11" s="18">
        <v>2075</v>
      </c>
      <c r="D11" s="9"/>
      <c r="E11" s="8" t="str">
        <f>""</f>
        <v/>
      </c>
      <c r="F11" s="9"/>
      <c r="G11" s="10"/>
      <c r="H11" s="18">
        <v>2073.3000000000002</v>
      </c>
      <c r="I11" s="11"/>
      <c r="J11" s="9"/>
      <c r="K11" s="8" t="str">
        <f>""</f>
        <v/>
      </c>
      <c r="L11" s="9"/>
      <c r="M11" s="8" t="str">
        <f>""</f>
        <v/>
      </c>
      <c r="N11" s="5"/>
    </row>
    <row r="12" spans="1:14" ht="135" customHeight="1">
      <c r="A12" s="7" t="s">
        <v>6</v>
      </c>
      <c r="B12" s="8" t="str">
        <f>"Региональное отделение в Ставропольском крае Всероссийской политической партии ""ПАРТИЯ РОСТА"""</f>
        <v>Региональное отделение в Ставропольском крае Всероссийской политической партии "ПАРТИЯ РОСТА"</v>
      </c>
      <c r="C12" s="18">
        <v>7</v>
      </c>
      <c r="D12" s="9"/>
      <c r="E12" s="8" t="str">
        <f>""</f>
        <v/>
      </c>
      <c r="F12" s="9"/>
      <c r="G12" s="10"/>
      <c r="H12" s="18">
        <v>2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180" customHeight="1">
      <c r="A13" s="7" t="s">
        <v>7</v>
      </c>
      <c r="B13" s="8" t="str">
        <f>"Ставропольское  местное отделение Ставропольского регионального отделения Всероссийской политической партии ""ЕДИНАЯ РОССИЯ"""</f>
        <v>Ставропольское  местное отделение Ставропольского регионального отделения Всероссийской политической партии "ЕДИНАЯ РОССИЯ"</v>
      </c>
      <c r="C13" s="18">
        <v>90</v>
      </c>
      <c r="D13" s="9"/>
      <c r="E13" s="8" t="str">
        <f>""</f>
        <v/>
      </c>
      <c r="F13" s="9"/>
      <c r="G13" s="10"/>
      <c r="H13" s="18">
        <v>76.7</v>
      </c>
      <c r="I13" s="11"/>
      <c r="J13" s="9"/>
      <c r="K13" s="8" t="str">
        <f>""</f>
        <v/>
      </c>
      <c r="L13" s="9"/>
      <c r="M13" s="8" t="str">
        <f>""</f>
        <v/>
      </c>
      <c r="N13" s="5"/>
    </row>
    <row r="14" spans="1:14" ht="150" customHeight="1">
      <c r="A14" s="7" t="s">
        <v>8</v>
      </c>
      <c r="B14" s="8" t="str">
        <f>"Ставропольское городское отделение политической партии ""КОММУНИСТИЧЕСКАЯ ПАРТИЯ РОССИЙСКОЙ ФЕДЕРАЦИИ"""</f>
        <v>Ставропольское городское отделение политической партии "КОММУНИСТИЧЕСКАЯ ПАРТИЯ РОССИЙСКОЙ ФЕДЕРАЦИИ"</v>
      </c>
      <c r="C14" s="18">
        <v>80</v>
      </c>
      <c r="D14" s="9"/>
      <c r="E14" s="8" t="str">
        <f>""</f>
        <v/>
      </c>
      <c r="F14" s="9"/>
      <c r="G14" s="10"/>
      <c r="H14" s="18">
        <v>80</v>
      </c>
      <c r="I14" s="11"/>
      <c r="J14" s="9"/>
      <c r="K14" s="8" t="str">
        <f>""</f>
        <v/>
      </c>
      <c r="L14" s="9"/>
      <c r="M14" s="8" t="str">
        <f>""</f>
        <v/>
      </c>
      <c r="N14" s="5"/>
    </row>
    <row r="15" spans="1:14" ht="150" customHeight="1">
      <c r="A15" s="7" t="s">
        <v>9</v>
      </c>
      <c r="B15" s="8" t="str">
        <f>"Ставропольское региональное отделение Политической партии  ЛДПР - Либерально-демократической партии России"</f>
        <v>Ставропольское региональное отделение Политической партии  ЛДПР - Либерально-демократической партии России</v>
      </c>
      <c r="C15" s="18">
        <v>6</v>
      </c>
      <c r="D15" s="9"/>
      <c r="E15" s="8" t="str">
        <f>""</f>
        <v/>
      </c>
      <c r="F15" s="9"/>
      <c r="G15" s="10"/>
      <c r="H15" s="18">
        <v>6</v>
      </c>
      <c r="I15" s="11"/>
      <c r="J15" s="9"/>
      <c r="K15" s="8" t="str">
        <f>""</f>
        <v/>
      </c>
      <c r="L15" s="9"/>
      <c r="M15" s="8" t="str">
        <f>""</f>
        <v/>
      </c>
      <c r="N15" s="5"/>
    </row>
    <row r="16" spans="1:14" ht="120" customHeight="1">
      <c r="A16" s="7" t="s">
        <v>10</v>
      </c>
      <c r="B16" s="8" t="str">
        <f>"Ставропольское региональное отделение политической партии ""ПАТРИОТЫ РОССИИ"""</f>
        <v>Ставропольское региональное отделение политической партии "ПАТРИОТЫ РОССИИ"</v>
      </c>
      <c r="C16" s="18">
        <v>3.1</v>
      </c>
      <c r="D16" s="9"/>
      <c r="E16" s="8" t="str">
        <f>""</f>
        <v/>
      </c>
      <c r="F16" s="9"/>
      <c r="G16" s="10"/>
      <c r="H16" s="18">
        <v>3.1</v>
      </c>
      <c r="I16" s="11"/>
      <c r="J16" s="9"/>
      <c r="K16" s="8" t="str">
        <f>""</f>
        <v/>
      </c>
      <c r="L16" s="9"/>
      <c r="M16" s="8" t="str">
        <f>""</f>
        <v/>
      </c>
      <c r="N16" s="5"/>
    </row>
    <row r="17" spans="1:14">
      <c r="A17" s="6" t="s">
        <v>11</v>
      </c>
      <c r="B17" s="12" t="str">
        <f>"Итого"</f>
        <v>Итого</v>
      </c>
      <c r="C17" s="19">
        <v>2261.1</v>
      </c>
      <c r="D17" s="13">
        <v>0</v>
      </c>
      <c r="E17" s="12" t="str">
        <f>""</f>
        <v/>
      </c>
      <c r="F17" s="13">
        <v>0</v>
      </c>
      <c r="G17" s="14">
        <v>0</v>
      </c>
      <c r="H17" s="19">
        <v>2241</v>
      </c>
      <c r="I17" s="15"/>
      <c r="J17" s="13">
        <v>0</v>
      </c>
      <c r="K17" s="12" t="str">
        <f>""</f>
        <v/>
      </c>
      <c r="L17" s="13">
        <v>0</v>
      </c>
      <c r="M17" s="12" t="str">
        <f>""</f>
        <v/>
      </c>
      <c r="N17" s="5"/>
    </row>
    <row r="18" spans="1:14">
      <c r="N18" s="5"/>
    </row>
    <row r="19" spans="1:14" ht="39.950000000000003" customHeight="1">
      <c r="A19" s="20" t="s">
        <v>12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</sheetData>
  <mergeCells count="19"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A19:M1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2016-08-29T09:22:47Z</dcterms:created>
  <dcterms:modified xsi:type="dcterms:W3CDTF">2016-08-29T09:35:07Z</dcterms:modified>
</cp:coreProperties>
</file>